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tencent files\243798999\filerecv\"/>
    </mc:Choice>
  </mc:AlternateContent>
  <bookViews>
    <workbookView xWindow="0" yWindow="0" windowWidth="25200" windowHeight="12015"/>
  </bookViews>
  <sheets>
    <sheet name="Sheet1" sheetId="1" r:id="rId1"/>
    <sheet name="汇总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27" i="2" l="1"/>
  <c r="B26" i="2"/>
  <c r="D25" i="2"/>
  <c r="B25" i="2" s="1"/>
  <c r="C25" i="2"/>
  <c r="B24" i="2"/>
  <c r="B14" i="2"/>
  <c r="B13" i="2"/>
  <c r="B12" i="2"/>
  <c r="B11" i="2"/>
  <c r="B10" i="2"/>
  <c r="B9" i="2"/>
  <c r="B8" i="2"/>
  <c r="B7" i="2"/>
  <c r="B6" i="2"/>
  <c r="B5" i="2"/>
  <c r="B4" i="2"/>
  <c r="B3" i="2" s="1"/>
  <c r="F3" i="2"/>
  <c r="E3" i="2"/>
  <c r="C3" i="2"/>
  <c r="B8" i="1"/>
  <c r="B7" i="1"/>
  <c r="D6" i="1"/>
  <c r="C6" i="1"/>
  <c r="C4" i="1" s="1"/>
  <c r="B4" i="1" s="1"/>
  <c r="B6" i="1"/>
  <c r="B5" i="1"/>
  <c r="F4" i="1"/>
  <c r="E4" i="1"/>
  <c r="D4" i="1"/>
  <c r="D3" i="2" l="1"/>
</calcChain>
</file>

<file path=xl/sharedStrings.xml><?xml version="1.0" encoding="utf-8"?>
<sst xmlns="http://schemas.openxmlformats.org/spreadsheetml/2006/main" count="69" uniqueCount="43">
  <si>
    <t>永吉县2021年财政衔接推进乡村振兴补助资金分配结果</t>
  </si>
  <si>
    <t>项目实施单位</t>
  </si>
  <si>
    <t>资金规模</t>
  </si>
  <si>
    <t>其中(单位：万元）</t>
  </si>
  <si>
    <t>资金用途</t>
  </si>
  <si>
    <t>指标文号</t>
  </si>
  <si>
    <t>中央安排</t>
  </si>
  <si>
    <t>省级安排</t>
  </si>
  <si>
    <t>市级安排</t>
  </si>
  <si>
    <t>县级安排</t>
  </si>
  <si>
    <t>合计</t>
  </si>
  <si>
    <t>永吉县乡村振兴局</t>
  </si>
  <si>
    <t>雨露计划</t>
  </si>
  <si>
    <t>吉财农指[2021]276号</t>
  </si>
  <si>
    <t>万昌镇人民政府</t>
  </si>
  <si>
    <t>吉林市康琪米业有限公司大米加工项目</t>
  </si>
  <si>
    <t>吉财农指[2021]276号406万元
吉财农指[2020]1106号308万
吉财农指[2021]106号167万
吉市财农便[2021]8899号47万</t>
  </si>
  <si>
    <t>口前镇人民政府</t>
  </si>
  <si>
    <t>水林年华亲子营多功能型大棚及营地附属设施建设项目</t>
  </si>
  <si>
    <t>吉财农指[2020]1106号</t>
  </si>
  <si>
    <t>头道沟村农家乐项目</t>
  </si>
  <si>
    <t>舒兰光伏发电项目</t>
  </si>
  <si>
    <t>金家乡盖板桥涵建设工程</t>
  </si>
  <si>
    <t>万昌镇道路建设工程</t>
  </si>
  <si>
    <t>口前镇202国道至务本村五社道路改建工程</t>
  </si>
  <si>
    <t>口前镇四间村、务本村农村道路建设工程</t>
  </si>
  <si>
    <t>扶贫资金债券付息</t>
  </si>
  <si>
    <t>永财字[2021]77号</t>
  </si>
  <si>
    <t>贫困学生家庭“雨露计划”补助</t>
  </si>
  <si>
    <t>永财字[2021]1号</t>
  </si>
  <si>
    <t>扶贫小额信贷财政贴息</t>
  </si>
  <si>
    <t>吉财农指[2020]276号
吉财农指[2020]278号</t>
  </si>
  <si>
    <t>小额信贷贴息</t>
  </si>
  <si>
    <t>吉财农指[2021]0276号</t>
  </si>
  <si>
    <t>金家乡五里河村六社水田排灌水渠建设项目</t>
  </si>
  <si>
    <t>沙家村服装加工项目</t>
  </si>
  <si>
    <t>吉财资环指[2021]0273号</t>
  </si>
  <si>
    <t>吉市财农便[2021]0537号</t>
  </si>
  <si>
    <t>蛤蚂泉子村生猪标准化养殖示范基地项目</t>
  </si>
  <si>
    <t>吉市财农便[2021]0889号</t>
  </si>
  <si>
    <t>头道沟村道路建设项目</t>
  </si>
  <si>
    <t>垃圾清运</t>
  </si>
  <si>
    <t>永财字[2021]484号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</si>
</sst>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sqref="A1:H1"/>
    </sheetView>
  </sheetViews>
  <sheetFormatPr defaultColWidth="9" defaultRowHeight="11.25" x14ac:dyDescent="0.15"/>
  <cols>
    <col min="1" max="1" width="16.25" style="18" customWidth="1"/>
    <col min="2" max="2" width="7.625" style="18" customWidth="1"/>
    <col min="3" max="3" width="11" style="18" customWidth="1"/>
    <col min="4" max="6" width="7" style="18" customWidth="1"/>
    <col min="7" max="7" width="21.125" style="18" customWidth="1"/>
    <col min="8" max="8" width="26" style="18" customWidth="1"/>
    <col min="9" max="9" width="9" style="19"/>
    <col min="10" max="16384" width="9" style="18"/>
  </cols>
  <sheetData>
    <row r="1" spans="1:9" ht="54" customHeight="1" x14ac:dyDescent="0.15">
      <c r="A1" s="24" t="s">
        <v>0</v>
      </c>
      <c r="B1" s="24"/>
      <c r="C1" s="24"/>
      <c r="D1" s="24"/>
      <c r="E1" s="24"/>
      <c r="F1" s="24"/>
      <c r="G1" s="24"/>
      <c r="H1" s="24"/>
    </row>
    <row r="2" spans="1:9" ht="37.5" customHeight="1" x14ac:dyDescent="0.15">
      <c r="A2" s="26" t="s">
        <v>1</v>
      </c>
      <c r="B2" s="25" t="s">
        <v>2</v>
      </c>
      <c r="C2" s="25" t="s">
        <v>3</v>
      </c>
      <c r="D2" s="25"/>
      <c r="E2" s="25"/>
      <c r="F2" s="25"/>
      <c r="G2" s="25" t="s">
        <v>4</v>
      </c>
      <c r="H2" s="25" t="s">
        <v>5</v>
      </c>
    </row>
    <row r="3" spans="1:9" ht="37.5" customHeight="1" x14ac:dyDescent="0.15">
      <c r="A3" s="27"/>
      <c r="B3" s="25"/>
      <c r="C3" s="1" t="s">
        <v>6</v>
      </c>
      <c r="D3" s="1" t="s">
        <v>7</v>
      </c>
      <c r="E3" s="1" t="s">
        <v>8</v>
      </c>
      <c r="F3" s="1" t="s">
        <v>9</v>
      </c>
      <c r="G3" s="25"/>
      <c r="H3" s="25"/>
    </row>
    <row r="4" spans="1:9" ht="41.1" customHeight="1" x14ac:dyDescent="0.15">
      <c r="A4" s="1" t="s">
        <v>10</v>
      </c>
      <c r="B4" s="1">
        <f>SUM(C4:F4)</f>
        <v>239.83999999999997</v>
      </c>
      <c r="C4" s="1">
        <f>SUM(C5:C8)</f>
        <v>25.839999999999975</v>
      </c>
      <c r="D4" s="1">
        <f>SUM(D5:D8)</f>
        <v>167</v>
      </c>
      <c r="E4" s="1">
        <f>SUM(E5:E8)</f>
        <v>47</v>
      </c>
      <c r="F4" s="1">
        <f>SUM(F5:F8)</f>
        <v>0</v>
      </c>
      <c r="G4" s="1"/>
      <c r="H4" s="20"/>
    </row>
    <row r="5" spans="1:9" ht="41.1" customHeight="1" x14ac:dyDescent="0.15">
      <c r="A5" s="2" t="s">
        <v>11</v>
      </c>
      <c r="B5" s="1">
        <f>SUM(C5:F5)</f>
        <v>0.15</v>
      </c>
      <c r="C5" s="1">
        <v>0.15</v>
      </c>
      <c r="D5" s="1"/>
      <c r="E5" s="1"/>
      <c r="F5" s="21"/>
      <c r="G5" s="20" t="s">
        <v>12</v>
      </c>
      <c r="H5" s="20" t="s">
        <v>13</v>
      </c>
      <c r="I5" s="18"/>
    </row>
    <row r="6" spans="1:9" ht="74.099999999999994" customHeight="1" x14ac:dyDescent="0.15">
      <c r="A6" s="2" t="s">
        <v>14</v>
      </c>
      <c r="B6" s="1">
        <f>SUM(C6:F6)</f>
        <v>1000</v>
      </c>
      <c r="C6" s="1">
        <f>380.156901+25.843099</f>
        <v>406</v>
      </c>
      <c r="D6" s="1">
        <f>380+167</f>
        <v>547</v>
      </c>
      <c r="E6" s="1">
        <v>47</v>
      </c>
      <c r="F6" s="1"/>
      <c r="G6" s="20" t="s">
        <v>15</v>
      </c>
      <c r="H6" s="20" t="s">
        <v>16</v>
      </c>
      <c r="I6" s="18"/>
    </row>
    <row r="7" spans="1:9" ht="41.1" customHeight="1" x14ac:dyDescent="0.15">
      <c r="A7" s="1" t="s">
        <v>17</v>
      </c>
      <c r="B7" s="1">
        <f>SUM(C7:F7)</f>
        <v>-380</v>
      </c>
      <c r="C7" s="1"/>
      <c r="D7" s="1">
        <v>-380</v>
      </c>
      <c r="E7" s="1"/>
      <c r="F7" s="1"/>
      <c r="G7" s="22" t="s">
        <v>18</v>
      </c>
      <c r="H7" s="20" t="s">
        <v>19</v>
      </c>
    </row>
    <row r="8" spans="1:9" ht="41.1" customHeight="1" x14ac:dyDescent="0.15">
      <c r="A8" s="1" t="s">
        <v>14</v>
      </c>
      <c r="B8" s="1">
        <f>SUM(C8:F8)</f>
        <v>-380.31</v>
      </c>
      <c r="C8" s="1">
        <v>-380.31</v>
      </c>
      <c r="D8" s="1"/>
      <c r="E8" s="1"/>
      <c r="F8" s="1"/>
      <c r="G8" s="23" t="s">
        <v>20</v>
      </c>
      <c r="H8" s="20" t="s">
        <v>13</v>
      </c>
    </row>
  </sheetData>
  <mergeCells count="6">
    <mergeCell ref="A1:H1"/>
    <mergeCell ref="C2:F2"/>
    <mergeCell ref="A2:A3"/>
    <mergeCell ref="B2:B3"/>
    <mergeCell ref="G2:G3"/>
    <mergeCell ref="H2:H3"/>
  </mergeCells>
  <phoneticPr fontId="5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portrait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"/>
  <sheetViews>
    <sheetView workbookViewId="0">
      <selection activeCell="C31" sqref="C31"/>
    </sheetView>
  </sheetViews>
  <sheetFormatPr defaultColWidth="9" defaultRowHeight="13.5" x14ac:dyDescent="0.15"/>
  <cols>
    <col min="2" max="2" width="9.625"/>
    <col min="3" max="3" width="13" customWidth="1"/>
    <col min="7" max="7" width="22.875" customWidth="1"/>
    <col min="8" max="8" width="26.75" customWidth="1"/>
  </cols>
  <sheetData>
    <row r="1" spans="2:9" x14ac:dyDescent="0.15">
      <c r="B1" s="25" t="s">
        <v>2</v>
      </c>
      <c r="C1" s="25" t="s">
        <v>3</v>
      </c>
      <c r="D1" s="25"/>
      <c r="E1" s="25"/>
      <c r="F1" s="25"/>
      <c r="G1" s="25" t="s">
        <v>4</v>
      </c>
      <c r="H1" s="25" t="s">
        <v>5</v>
      </c>
    </row>
    <row r="2" spans="2:9" x14ac:dyDescent="0.15">
      <c r="B2" s="25"/>
      <c r="C2" s="1" t="s">
        <v>6</v>
      </c>
      <c r="D2" s="1" t="s">
        <v>7</v>
      </c>
      <c r="E2" s="1" t="s">
        <v>8</v>
      </c>
      <c r="F2" s="1" t="s">
        <v>9</v>
      </c>
      <c r="G2" s="25"/>
      <c r="H2" s="25"/>
    </row>
    <row r="3" spans="2:9" x14ac:dyDescent="0.15">
      <c r="B3" s="1">
        <f>SUM(B4:B27)</f>
        <v>4636.0599999999995</v>
      </c>
      <c r="C3" s="1">
        <f>SUM(C4:C27)</f>
        <v>2622.0000000000005</v>
      </c>
      <c r="D3" s="1">
        <f>SUM(D4:D27)</f>
        <v>1472</v>
      </c>
      <c r="E3" s="1">
        <f>SUM(E4:E27)</f>
        <v>132</v>
      </c>
      <c r="F3" s="1">
        <f>SUM(F4:F27)</f>
        <v>410.06</v>
      </c>
      <c r="G3" s="1"/>
      <c r="H3" s="2"/>
      <c r="I3" s="15"/>
    </row>
    <row r="4" spans="2:9" x14ac:dyDescent="0.15">
      <c r="B4" s="3">
        <f>SUM(C4:F4)</f>
        <v>942</v>
      </c>
      <c r="C4" s="3">
        <v>561</v>
      </c>
      <c r="D4" s="3">
        <v>381</v>
      </c>
      <c r="E4" s="3"/>
      <c r="F4" s="4"/>
      <c r="G4" s="5" t="s">
        <v>21</v>
      </c>
      <c r="H4" s="28" t="s">
        <v>19</v>
      </c>
      <c r="I4" s="16"/>
    </row>
    <row r="5" spans="2:9" x14ac:dyDescent="0.15">
      <c r="B5" s="3">
        <f t="shared" ref="B5:B27" si="0">SUM(C5:F5)</f>
        <v>80</v>
      </c>
      <c r="C5" s="3">
        <v>80</v>
      </c>
      <c r="D5" s="3"/>
      <c r="E5" s="3"/>
      <c r="F5" s="3"/>
      <c r="G5" s="5" t="s">
        <v>22</v>
      </c>
      <c r="H5" s="28"/>
      <c r="I5" s="16"/>
    </row>
    <row r="6" spans="2:9" x14ac:dyDescent="0.15">
      <c r="B6" s="3">
        <f t="shared" si="0"/>
        <v>1350</v>
      </c>
      <c r="C6" s="3"/>
      <c r="D6" s="3">
        <v>1350</v>
      </c>
      <c r="E6" s="3"/>
      <c r="F6" s="3"/>
      <c r="G6" s="5" t="s">
        <v>23</v>
      </c>
      <c r="H6" s="28"/>
      <c r="I6" s="16"/>
    </row>
    <row r="7" spans="2:9" ht="22.5" x14ac:dyDescent="0.15">
      <c r="B7" s="3">
        <f t="shared" si="0"/>
        <v>100</v>
      </c>
      <c r="C7" s="3"/>
      <c r="D7" s="3">
        <v>100</v>
      </c>
      <c r="E7" s="3"/>
      <c r="F7" s="3"/>
      <c r="G7" s="5" t="s">
        <v>24</v>
      </c>
      <c r="H7" s="28"/>
      <c r="I7" s="16"/>
    </row>
    <row r="8" spans="2:9" ht="22.5" x14ac:dyDescent="0.15">
      <c r="B8" s="3">
        <f t="shared" si="0"/>
        <v>1212</v>
      </c>
      <c r="C8" s="3"/>
      <c r="D8" s="3">
        <v>1212</v>
      </c>
      <c r="E8" s="3"/>
      <c r="F8" s="3"/>
      <c r="G8" s="5" t="s">
        <v>25</v>
      </c>
      <c r="H8" s="28"/>
      <c r="I8" s="16"/>
    </row>
    <row r="9" spans="2:9" x14ac:dyDescent="0.15">
      <c r="B9" s="3">
        <f t="shared" si="0"/>
        <v>55.06</v>
      </c>
      <c r="C9" s="3"/>
      <c r="D9" s="3"/>
      <c r="E9" s="3"/>
      <c r="F9" s="4">
        <v>55.06</v>
      </c>
      <c r="G9" s="5" t="s">
        <v>26</v>
      </c>
      <c r="H9" s="4" t="s">
        <v>27</v>
      </c>
      <c r="I9" s="16"/>
    </row>
    <row r="10" spans="2:9" x14ac:dyDescent="0.15">
      <c r="B10" s="3">
        <f t="shared" si="0"/>
        <v>27.3</v>
      </c>
      <c r="C10" s="3"/>
      <c r="D10" s="3"/>
      <c r="E10" s="3"/>
      <c r="F10" s="4">
        <v>27.3</v>
      </c>
      <c r="G10" s="5" t="s">
        <v>28</v>
      </c>
      <c r="H10" s="29" t="s">
        <v>29</v>
      </c>
      <c r="I10" s="16"/>
    </row>
    <row r="11" spans="2:9" x14ac:dyDescent="0.15">
      <c r="B11" s="3">
        <f t="shared" si="0"/>
        <v>8.76</v>
      </c>
      <c r="C11" s="3"/>
      <c r="D11" s="3"/>
      <c r="E11" s="3"/>
      <c r="F11" s="4">
        <v>8.76</v>
      </c>
      <c r="G11" s="5" t="s">
        <v>30</v>
      </c>
      <c r="H11" s="30"/>
      <c r="I11" s="16">
        <v>1</v>
      </c>
    </row>
    <row r="12" spans="2:9" x14ac:dyDescent="0.15">
      <c r="B12" s="3">
        <f t="shared" si="0"/>
        <v>0</v>
      </c>
      <c r="C12" s="6">
        <v>381</v>
      </c>
      <c r="D12" s="6">
        <v>-381</v>
      </c>
      <c r="E12" s="6"/>
      <c r="F12" s="7"/>
      <c r="G12" s="8" t="s">
        <v>21</v>
      </c>
      <c r="H12" s="31" t="s">
        <v>31</v>
      </c>
      <c r="I12" s="17"/>
    </row>
    <row r="13" spans="2:9" x14ac:dyDescent="0.15">
      <c r="B13" s="3">
        <f t="shared" si="0"/>
        <v>0</v>
      </c>
      <c r="C13" s="6">
        <v>1350</v>
      </c>
      <c r="D13" s="6">
        <v>-1350</v>
      </c>
      <c r="E13" s="6"/>
      <c r="F13" s="6"/>
      <c r="G13" s="8" t="s">
        <v>23</v>
      </c>
      <c r="H13" s="31"/>
      <c r="I13" s="17"/>
    </row>
    <row r="14" spans="2:9" ht="22.5" x14ac:dyDescent="0.15">
      <c r="B14" s="3">
        <f t="shared" si="0"/>
        <v>0</v>
      </c>
      <c r="C14" s="6">
        <v>22</v>
      </c>
      <c r="D14" s="6">
        <v>-22</v>
      </c>
      <c r="E14" s="6"/>
      <c r="F14" s="6"/>
      <c r="G14" s="8" t="s">
        <v>24</v>
      </c>
      <c r="H14" s="31"/>
      <c r="I14" s="17">
        <v>2</v>
      </c>
    </row>
    <row r="15" spans="2:9" x14ac:dyDescent="0.15">
      <c r="B15" s="3">
        <v>0</v>
      </c>
      <c r="C15" s="3">
        <v>8.76</v>
      </c>
      <c r="D15" s="3"/>
      <c r="E15" s="3"/>
      <c r="F15" s="3">
        <v>-8.76</v>
      </c>
      <c r="G15" s="9" t="s">
        <v>32</v>
      </c>
      <c r="H15" s="32" t="s">
        <v>33</v>
      </c>
      <c r="I15" s="16"/>
    </row>
    <row r="16" spans="2:9" x14ac:dyDescent="0.15">
      <c r="B16" s="3">
        <v>1.5</v>
      </c>
      <c r="C16" s="3">
        <v>28.8</v>
      </c>
      <c r="D16" s="3"/>
      <c r="E16" s="3"/>
      <c r="F16" s="4">
        <v>-27.3</v>
      </c>
      <c r="G16" s="9" t="s">
        <v>12</v>
      </c>
      <c r="H16" s="33"/>
      <c r="I16" s="16"/>
    </row>
    <row r="17" spans="2:9" ht="24" x14ac:dyDescent="0.15">
      <c r="B17" s="3">
        <v>13</v>
      </c>
      <c r="C17" s="3">
        <v>13</v>
      </c>
      <c r="D17" s="3"/>
      <c r="E17" s="3"/>
      <c r="F17" s="4"/>
      <c r="G17" s="9" t="s">
        <v>34</v>
      </c>
      <c r="H17" s="33"/>
      <c r="I17" s="16"/>
    </row>
    <row r="18" spans="2:9" x14ac:dyDescent="0.15">
      <c r="B18" s="3">
        <v>13.6</v>
      </c>
      <c r="C18" s="3">
        <v>13.6</v>
      </c>
      <c r="D18" s="3"/>
      <c r="E18" s="3"/>
      <c r="F18" s="3"/>
      <c r="G18" s="9" t="s">
        <v>35</v>
      </c>
      <c r="H18" s="34"/>
      <c r="I18" s="16"/>
    </row>
    <row r="19" spans="2:9" ht="24" x14ac:dyDescent="0.15">
      <c r="B19" s="3">
        <v>138</v>
      </c>
      <c r="C19" s="3">
        <v>138</v>
      </c>
      <c r="D19" s="3"/>
      <c r="E19" s="3"/>
      <c r="F19" s="3"/>
      <c r="G19" s="10" t="s">
        <v>18</v>
      </c>
      <c r="H19" s="9" t="s">
        <v>36</v>
      </c>
      <c r="I19" s="16"/>
    </row>
    <row r="20" spans="2:9" x14ac:dyDescent="0.15">
      <c r="B20" s="3">
        <v>15</v>
      </c>
      <c r="C20" s="3"/>
      <c r="D20" s="3">
        <v>15</v>
      </c>
      <c r="E20" s="3"/>
      <c r="F20" s="3"/>
      <c r="G20" s="10" t="s">
        <v>20</v>
      </c>
      <c r="H20" s="9" t="s">
        <v>37</v>
      </c>
      <c r="I20" s="16"/>
    </row>
    <row r="21" spans="2:9" ht="24" x14ac:dyDescent="0.15">
      <c r="B21" s="3">
        <v>43</v>
      </c>
      <c r="C21" s="3"/>
      <c r="D21" s="3"/>
      <c r="E21" s="3">
        <v>43</v>
      </c>
      <c r="F21" s="3"/>
      <c r="G21" s="9" t="s">
        <v>38</v>
      </c>
      <c r="H21" s="9" t="s">
        <v>39</v>
      </c>
      <c r="I21" s="16"/>
    </row>
    <row r="22" spans="2:9" x14ac:dyDescent="0.15">
      <c r="B22" s="3">
        <v>42</v>
      </c>
      <c r="C22" s="3"/>
      <c r="D22" s="3"/>
      <c r="E22" s="3">
        <v>42</v>
      </c>
      <c r="F22" s="3"/>
      <c r="G22" s="9" t="s">
        <v>40</v>
      </c>
      <c r="H22" s="9" t="s">
        <v>39</v>
      </c>
      <c r="I22" s="16"/>
    </row>
    <row r="23" spans="2:9" x14ac:dyDescent="0.15">
      <c r="B23" s="3">
        <v>355</v>
      </c>
      <c r="C23" s="3"/>
      <c r="D23" s="3"/>
      <c r="E23" s="3"/>
      <c r="F23" s="3">
        <v>355</v>
      </c>
      <c r="G23" s="9" t="s">
        <v>41</v>
      </c>
      <c r="H23" s="9" t="s">
        <v>42</v>
      </c>
      <c r="I23" s="16">
        <v>3</v>
      </c>
    </row>
    <row r="24" spans="2:9" x14ac:dyDescent="0.15">
      <c r="B24" s="3">
        <f t="shared" si="0"/>
        <v>0.15</v>
      </c>
      <c r="C24" s="11">
        <v>0.15</v>
      </c>
      <c r="D24" s="11"/>
      <c r="E24" s="11"/>
      <c r="F24" s="12"/>
      <c r="G24" s="13" t="s">
        <v>12</v>
      </c>
      <c r="H24" s="13" t="s">
        <v>13</v>
      </c>
      <c r="I24" s="15"/>
    </row>
    <row r="25" spans="2:9" ht="48" x14ac:dyDescent="0.15">
      <c r="B25" s="3">
        <f t="shared" si="0"/>
        <v>1000</v>
      </c>
      <c r="C25" s="11">
        <f>380.156901+25.843099</f>
        <v>406</v>
      </c>
      <c r="D25" s="11">
        <f>380+167</f>
        <v>547</v>
      </c>
      <c r="E25" s="11">
        <v>47</v>
      </c>
      <c r="F25" s="11"/>
      <c r="G25" s="13" t="s">
        <v>15</v>
      </c>
      <c r="H25" s="13" t="s">
        <v>16</v>
      </c>
      <c r="I25" s="15"/>
    </row>
    <row r="26" spans="2:9" ht="24" x14ac:dyDescent="0.15">
      <c r="B26" s="3">
        <f t="shared" si="0"/>
        <v>-380</v>
      </c>
      <c r="C26" s="11"/>
      <c r="D26" s="11">
        <v>-380</v>
      </c>
      <c r="E26" s="11"/>
      <c r="F26" s="11"/>
      <c r="G26" s="14" t="s">
        <v>18</v>
      </c>
      <c r="H26" s="13" t="s">
        <v>19</v>
      </c>
      <c r="I26" s="15"/>
    </row>
    <row r="27" spans="2:9" x14ac:dyDescent="0.15">
      <c r="B27" s="3">
        <f t="shared" si="0"/>
        <v>-380.31</v>
      </c>
      <c r="C27" s="11">
        <v>-380.31</v>
      </c>
      <c r="D27" s="11"/>
      <c r="E27" s="11"/>
      <c r="F27" s="11"/>
      <c r="G27" s="14" t="s">
        <v>20</v>
      </c>
      <c r="H27" s="13" t="s">
        <v>13</v>
      </c>
      <c r="I27" s="15">
        <v>4</v>
      </c>
    </row>
  </sheetData>
  <mergeCells count="8">
    <mergeCell ref="H10:H11"/>
    <mergeCell ref="H12:H14"/>
    <mergeCell ref="H15:H18"/>
    <mergeCell ref="C1:F1"/>
    <mergeCell ref="B1:B2"/>
    <mergeCell ref="G1:G2"/>
    <mergeCell ref="H1:H2"/>
    <mergeCell ref="H4:H8"/>
  </mergeCells>
  <phoneticPr fontId="5" type="noConversion"/>
  <pageMargins left="0.7" right="0.7" top="0.75" bottom="0.75" header="0.3" footer="0.3"/>
  <pageSetup paperSize="9" orientation="portrait" horizontalDpi="2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汇总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2021-11-16T02:34:11Z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